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SPIT ZI 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<sst xmlns="http://schemas.openxmlformats.org/spreadsheetml/2006/main" count="51" uniqueCount="41">
  <si>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Sectia/ compartiment</t>
  </si>
  <si>
    <t>Cod diagnostic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</si>
  <si>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</si>
  <si>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</si>
  <si>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</si>
  <si>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</si>
  <si>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</si>
  <si>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</si>
  <si>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</si>
  <si>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</si>
  <si>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</si>
  <si>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</si>
  <si>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</si>
  <si>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</si>
  <si>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SECTIA</t>
  </si>
  <si>
    <t>X</t>
  </si>
  <si>
    <t>Urgente medico chirurgicale in camerele de garda</t>
  </si>
  <si>
    <t>PROPUNERE NUMAR SERVIVII MEDICALE SPITALICESTI PE TIPURI/CAZURI REZOLVATE,DETALIAT PE FIECARE SECTIE / COMPARTMENT si pe luni ale anului 2015 pentru serviciile medicale spitalicesti efectuate in SPITALIZARE DE ZI AN 2015</t>
  </si>
  <si>
    <t>TOTAL SECTIA 1</t>
  </si>
  <si>
    <t>Lei</t>
  </si>
  <si>
    <t>TOTAL SECTIA  2</t>
  </si>
  <si>
    <t>TOTAL SECTIA 3</t>
  </si>
  <si>
    <t>CAMERA GARDA/CPU</t>
  </si>
  <si>
    <t>Raspundem de realitatea si exactitatea datelor transmise</t>
  </si>
  <si>
    <t>Denumire afectiune (diagnostic)(Anexa 22 norme)</t>
  </si>
  <si>
    <t>MANAGER,</t>
  </si>
  <si>
    <t>DIRECTOR ECONOMIC,</t>
  </si>
  <si>
    <t>INTOCMIT,</t>
  </si>
  <si>
    <t>(NUME, PRENUME, SEMNATURA)</t>
  </si>
  <si>
    <t>UNITATEA SANITARA…………………………..</t>
  </si>
  <si>
    <t>Numar Cazuri/Servicii IAN-MARTIE 2018</t>
  </si>
  <si>
    <t>Total nr.cazuri  contractate ian-aprilie 2018</t>
  </si>
  <si>
    <t>Tarif contractat ian.-aprilie 2018</t>
  </si>
  <si>
    <t>VALOARE CONTRACTATA IAN-APRILIE 2018</t>
  </si>
  <si>
    <t>NUMAR CAZURI/SERVICII PROPUSE MAI-DECEMBRIE 2018</t>
  </si>
  <si>
    <t>Tarif propus  MAI-DECEMBRIE 2018( fara a depasi tariful maximal din Anexa 22)</t>
  </si>
  <si>
    <t>TOTAL VALOARE AN 2018</t>
  </si>
  <si>
    <t>TOTAL AN 2018</t>
  </si>
  <si>
    <t>FUNDAMENTARE  NECESAR SPITALIZARE DE ZI AN 2018</t>
  </si>
  <si>
    <t>Total servicii medicale propuse MAI -DECEMBRIE 2018</t>
  </si>
  <si>
    <t>VALOARE MAI-DECEMBRIE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</si>
</sst>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0">
      <alignment/>
      <protection/>
    </xf>
    <xf numFmtId="0" fontId="0" fillId="0" borderId="0" xfId="50" applyAlignment="1">
      <alignment wrapText="1"/>
      <protection/>
    </xf>
    <xf numFmtId="0" fontId="2" fillId="0" borderId="0" xfId="50" applyFont="1">
      <alignment/>
      <protection/>
    </xf>
    <xf numFmtId="0" fontId="0" fillId="0" borderId="0" xfId="50" applyAlignment="1">
      <alignment horizontal="center" wrapText="1"/>
      <protection/>
    </xf>
    <xf numFmtId="0" fontId="1" fillId="0" borderId="10" xfId="50" applyFont="1" applyBorder="1" applyAlignment="1">
      <alignment horizontal="center"/>
      <protection/>
    </xf>
    <xf numFmtId="0" fontId="7" fillId="0" borderId="0" xfId="50" applyFont="1">
      <alignment/>
      <protection/>
    </xf>
    <xf numFmtId="0" fontId="7" fillId="0" borderId="0" xfId="50" applyFont="1" applyAlignment="1">
      <alignment horizontal="center" wrapText="1"/>
      <protection/>
    </xf>
    <xf numFmtId="0" fontId="7" fillId="0" borderId="0" xfId="50" applyFont="1" applyAlignment="1">
      <alignment horizontal="left" wrapText="1"/>
      <protection/>
    </xf>
    <xf numFmtId="0" fontId="1" fillId="0" borderId="10" xfId="50" applyFont="1" applyBorder="1" applyAlignment="1">
      <alignment horizontal="center" vertical="center" wrapText="1"/>
      <protection/>
    </xf>
    <xf numFmtId="0" fontId="7" fillId="0" borderId="10" xfId="50" applyFont="1" applyBorder="1">
      <alignment/>
      <protection/>
    </xf>
    <xf numFmtId="0" fontId="7" fillId="0" borderId="10" xfId="51" applyFont="1" applyFill="1" applyBorder="1" applyAlignment="1">
      <alignment wrapText="1"/>
      <protection/>
    </xf>
    <xf numFmtId="0" fontId="7" fillId="0" borderId="10" xfId="50" applyFont="1" applyBorder="1" applyProtection="1">
      <alignment/>
      <protection locked="0"/>
    </xf>
    <xf numFmtId="4" fontId="7" fillId="0" borderId="10" xfId="50" applyNumberFormat="1" applyFont="1" applyBorder="1">
      <alignment/>
      <protection/>
    </xf>
    <xf numFmtId="4" fontId="7" fillId="0" borderId="10" xfId="50" applyNumberFormat="1" applyFont="1" applyBorder="1" applyAlignment="1">
      <alignment/>
      <protection/>
    </xf>
    <xf numFmtId="0" fontId="7" fillId="0" borderId="10" xfId="50" applyFont="1" applyBorder="1" applyAlignment="1">
      <alignment vertical="top"/>
      <protection/>
    </xf>
    <xf numFmtId="0" fontId="7" fillId="0" borderId="10" xfId="50" applyFont="1" applyBorder="1" applyAlignment="1" applyProtection="1">
      <alignment vertical="top"/>
      <protection locked="0"/>
    </xf>
    <xf numFmtId="0" fontId="1" fillId="0" borderId="10" xfId="50" applyFont="1" applyBorder="1" applyAlignment="1">
      <alignment vertical="top"/>
      <protection/>
    </xf>
    <xf numFmtId="4" fontId="7" fillId="0" borderId="10" xfId="50" applyNumberFormat="1" applyFont="1" applyBorder="1" applyAlignment="1">
      <alignment horizontal="center"/>
      <protection/>
    </xf>
    <xf numFmtId="4" fontId="1" fillId="0" borderId="11" xfId="50" applyNumberFormat="1" applyFont="1" applyBorder="1" applyAlignment="1">
      <alignment/>
      <protection/>
    </xf>
    <xf numFmtId="0" fontId="7" fillId="0" borderId="10" xfId="50" applyFont="1" applyBorder="1" applyAlignment="1">
      <alignment horizontal="left" vertical="center" wrapText="1"/>
      <protection/>
    </xf>
    <xf numFmtId="1" fontId="10" fillId="0" borderId="10" xfId="51" applyNumberFormat="1" applyFont="1" applyFill="1" applyBorder="1" applyAlignment="1" applyProtection="1">
      <alignment horizontal="right" vertical="top"/>
      <protection locked="0"/>
    </xf>
    <xf numFmtId="1" fontId="7" fillId="0" borderId="10" xfId="50" applyNumberFormat="1" applyFont="1" applyBorder="1">
      <alignment/>
      <protection/>
    </xf>
    <xf numFmtId="0" fontId="1" fillId="0" borderId="10" xfId="50" applyFont="1" applyBorder="1" applyAlignment="1">
      <alignment vertical="center"/>
      <protection/>
    </xf>
    <xf numFmtId="4" fontId="1" fillId="0" borderId="10" xfId="50" applyNumberFormat="1" applyFont="1" applyBorder="1" applyAlignment="1">
      <alignment vertical="center"/>
      <protection/>
    </xf>
    <xf numFmtId="4" fontId="1" fillId="0" borderId="10" xfId="50" applyNumberFormat="1" applyFont="1" applyBorder="1" applyAlignment="1">
      <alignment horizontal="center" vertical="center"/>
      <protection/>
    </xf>
    <xf numFmtId="4" fontId="1" fillId="0" borderId="10" xfId="50" applyNumberFormat="1" applyFont="1" applyBorder="1">
      <alignment/>
      <protection/>
    </xf>
    <xf numFmtId="4" fontId="1" fillId="0" borderId="12" xfId="50" applyNumberFormat="1" applyFont="1" applyBorder="1">
      <alignment/>
      <protection/>
    </xf>
    <xf numFmtId="1" fontId="1" fillId="0" borderId="10" xfId="50" applyNumberFormat="1" applyFont="1" applyBorder="1" applyAlignment="1">
      <alignment vertical="top"/>
      <protection/>
    </xf>
    <xf numFmtId="4" fontId="1" fillId="0" borderId="10" xfId="50" applyNumberFormat="1" applyFont="1" applyBorder="1" applyAlignment="1">
      <alignment/>
      <protection/>
    </xf>
    <xf numFmtId="0" fontId="1" fillId="0" borderId="10" xfId="50" applyFont="1" applyBorder="1">
      <alignment/>
      <protection/>
    </xf>
    <xf numFmtId="0" fontId="7" fillId="0" borderId="10" xfId="50" applyFont="1" applyBorder="1" applyAlignment="1">
      <alignment horizontal="center" vertical="center" wrapText="1"/>
      <protection/>
    </xf>
    <xf numFmtId="0" fontId="7" fillId="0" borderId="0" xfId="50" applyFont="1" applyAlignment="1">
      <alignment wrapText="1"/>
      <protection/>
    </xf>
    <xf numFmtId="0" fontId="1" fillId="0" borderId="11" xfId="50" applyFont="1" applyBorder="1" applyAlignment="1">
      <alignment horizontal="center" vertical="center" wrapText="1"/>
      <protection/>
    </xf>
    <xf numFmtId="0" fontId="1" fillId="0" borderId="13" xfId="50" applyFont="1" applyBorder="1" applyAlignment="1">
      <alignment horizontal="center" vertical="center" wrapText="1"/>
      <protection/>
    </xf>
    <xf numFmtId="0" fontId="1" fillId="0" borderId="0" xfId="50" applyFont="1" applyBorder="1" applyAlignment="1">
      <alignment horizontal="left" vertical="center" wrapText="1"/>
      <protection/>
    </xf>
    <xf numFmtId="0" fontId="7" fillId="0" borderId="13" xfId="50" applyFont="1" applyBorder="1" applyAlignment="1">
      <alignment/>
      <protection/>
    </xf>
    <xf numFmtId="49" fontId="9" fillId="0" borderId="13" xfId="50" applyNumberFormat="1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 vertical="top"/>
      <protection/>
    </xf>
    <xf numFmtId="0" fontId="1" fillId="0" borderId="0" xfId="50" applyFont="1" applyAlignment="1">
      <alignment horizontal="right"/>
      <protection/>
    </xf>
    <xf numFmtId="0" fontId="1" fillId="0" borderId="10" xfId="50" applyFont="1" applyBorder="1" applyAlignment="1">
      <alignment horizontal="center" vertical="center"/>
      <protection/>
    </xf>
    <xf numFmtId="1" fontId="1" fillId="0" borderId="10" xfId="50" applyNumberFormat="1" applyFont="1" applyBorder="1">
      <alignment/>
      <protection/>
    </xf>
    <xf numFmtId="0" fontId="0" fillId="0" borderId="0" xfId="50" applyFill="1" applyBorder="1">
      <alignment/>
      <protection/>
    </xf>
    <xf numFmtId="0" fontId="1" fillId="0" borderId="0" xfId="50" applyFont="1" applyAlignment="1">
      <alignment horizontal="center" wrapText="1"/>
      <protection/>
    </xf>
    <xf numFmtId="0" fontId="1" fillId="0" borderId="0" xfId="50" applyFont="1">
      <alignment/>
      <protection/>
    </xf>
    <xf numFmtId="0" fontId="1" fillId="0" borderId="0" xfId="50" applyFont="1" applyAlignment="1">
      <alignment wrapText="1"/>
      <protection/>
    </xf>
    <xf numFmtId="0" fontId="2" fillId="0" borderId="0" xfId="50" applyFont="1" applyAlignment="1">
      <alignment horizontal="center" vertical="center" wrapText="1"/>
      <protection/>
    </xf>
    <xf numFmtId="0" fontId="2" fillId="0" borderId="0" xfId="50" applyFont="1" applyAlignment="1">
      <alignment vertical="center"/>
      <protection/>
    </xf>
    <xf numFmtId="0" fontId="2" fillId="0" borderId="0" xfId="50" applyFont="1" applyAlignment="1">
      <alignment vertical="center" wrapText="1"/>
      <protection/>
    </xf>
    <xf numFmtId="0" fontId="1" fillId="0" borderId="12" xfId="50" applyFont="1" applyBorder="1">
      <alignment/>
      <protection/>
    </xf>
    <xf numFmtId="0" fontId="1" fillId="0" borderId="12" xfId="50" applyFont="1" applyBorder="1" applyAlignment="1">
      <alignment horizontal="center"/>
      <protection/>
    </xf>
    <xf numFmtId="0" fontId="0" fillId="0" borderId="0" xfId="50" applyBorder="1">
      <alignment/>
      <protection/>
    </xf>
    <xf numFmtId="0" fontId="0" fillId="0" borderId="0" xfId="0" applyAlignment="1">
      <alignment horizontal="center" vertical="center" wrapText="1"/>
    </xf>
    <xf numFmtId="0" fontId="0" fillId="0" borderId="10" xfId="50" applyBorder="1">
      <alignment/>
      <protection/>
    </xf>
    <xf numFmtId="4" fontId="1" fillId="0" borderId="13" xfId="50" applyNumberFormat="1" applyFont="1" applyBorder="1" applyAlignment="1">
      <alignment horizontal="right" vertical="center" wrapText="1"/>
      <protection/>
    </xf>
    <xf numFmtId="0" fontId="1" fillId="0" borderId="14" xfId="50" applyFont="1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16" xfId="50" applyFont="1" applyBorder="1" applyAlignment="1">
      <alignment horizontal="center" vertical="center" wrapText="1"/>
      <protection/>
    </xf>
    <xf numFmtId="0" fontId="1" fillId="0" borderId="17" xfId="50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/>
      <protection/>
    </xf>
    <xf numFmtId="0" fontId="1" fillId="0" borderId="0" xfId="50" applyFont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18" xfId="50" applyFont="1" applyBorder="1" applyAlignment="1">
      <alignment horizontal="center" vertical="center" wrapText="1"/>
      <protection/>
    </xf>
    <xf numFmtId="0" fontId="11" fillId="0" borderId="14" xfId="50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center" vertical="center" wrapText="1"/>
      <protection/>
    </xf>
    <xf numFmtId="0" fontId="1" fillId="0" borderId="19" xfId="50" applyFont="1" applyBorder="1" applyAlignment="1">
      <alignment horizontal="center" vertical="center" wrapText="1"/>
      <protection/>
    </xf>
    <xf numFmtId="0" fontId="1" fillId="0" borderId="14" xfId="50" applyFont="1" applyBorder="1" applyAlignment="1">
      <alignment horizontal="center" vertical="center" wrapText="1"/>
      <protection/>
    </xf>
    <xf numFmtId="0" fontId="1" fillId="0" borderId="0" xfId="5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5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9" fillId="0" borderId="13" xfId="50" applyFont="1" applyBorder="1" applyAlignment="1">
      <alignment horizontal="center" vertical="center" wrapText="1"/>
      <protection/>
    </xf>
    <xf numFmtId="0" fontId="9" fillId="0" borderId="20" xfId="50" applyFont="1" applyBorder="1" applyAlignment="1">
      <alignment horizontal="center" vertical="center" wrapText="1"/>
      <protection/>
    </xf>
    <xf numFmtId="0" fontId="7" fillId="0" borderId="14" xfId="50" applyFont="1" applyBorder="1" applyAlignment="1">
      <alignment/>
      <protection/>
    </xf>
    <xf numFmtId="0" fontId="7" fillId="0" borderId="10" xfId="50" applyFont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24"/>
  <sheetViews>
    <sheetView tabSelected="1" zoomScalePageLayoutView="0" workbookViewId="0" topLeftCell="A2">
      <selection activeCell="V8" sqref="V8"/>
    </sheetView>
  </sheetViews>
  <sheetFormatPr defaultColWidth="9.140625" defaultRowHeight="12.75"/>
  <cols>
    <col min="1" max="1" width="17.7109375" style="4" customWidth="1"/>
    <col min="2" max="2" width="13.28125" style="1" customWidth="1"/>
    <col min="3" max="3" width="17.8515625" style="2" customWidth="1"/>
    <col min="4" max="4" width="10.28125" style="1" customWidth="1"/>
    <col min="5" max="5" width="12.140625" style="1" customWidth="1"/>
    <col min="6" max="7" width="8.140625" style="1" customWidth="1"/>
    <col min="8" max="8" width="12.140625" style="1" customWidth="1"/>
    <col min="9" max="9" width="9.421875" style="1" customWidth="1"/>
    <col min="10" max="10" width="12.57421875" style="1" customWidth="1"/>
    <col min="11" max="11" width="0.13671875" style="1" customWidth="1"/>
    <col min="12" max="12" width="6.8515625" style="1" customWidth="1"/>
    <col min="13" max="13" width="7.00390625" style="1" customWidth="1"/>
    <col min="14" max="14" width="6.57421875" style="1" customWidth="1"/>
    <col min="15" max="15" width="10.421875" style="1" customWidth="1"/>
    <col min="16" max="16" width="8.421875" style="1" customWidth="1"/>
    <col min="17" max="17" width="8.140625" style="1" customWidth="1"/>
    <col min="18" max="18" width="8.421875" style="1" customWidth="1"/>
    <col min="19" max="19" width="9.140625" style="1" customWidth="1"/>
    <col min="20" max="20" width="14.421875" style="1" customWidth="1"/>
    <col min="21" max="21" width="15.57421875" style="1" customWidth="1"/>
    <col min="22" max="22" width="15.8515625" style="1" customWidth="1"/>
    <col min="23" max="23" width="13.00390625" style="1" customWidth="1"/>
    <col min="24" max="24" width="12.00390625" style="1" customWidth="1"/>
    <col min="25" max="16384" width="9.140625" style="1" customWidth="1"/>
  </cols>
  <sheetData>
    <row r="1" spans="1:23" ht="27" customHeight="1" hidden="1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27" customHeight="1">
      <c r="A2" s="71" t="s">
        <v>29</v>
      </c>
      <c r="B2" s="72"/>
      <c r="C2" s="72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7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27" customHeight="1">
      <c r="A4" s="35"/>
      <c r="B4" s="35"/>
      <c r="C4" s="35"/>
      <c r="D4" s="69" t="s">
        <v>38</v>
      </c>
      <c r="E4" s="70"/>
      <c r="F4" s="70"/>
      <c r="G4" s="70"/>
      <c r="H4" s="70"/>
      <c r="I4" s="70"/>
      <c r="J4" s="70"/>
      <c r="K4" s="52"/>
      <c r="L4" s="52"/>
      <c r="M4" s="52"/>
      <c r="N4" s="52"/>
      <c r="O4" s="52"/>
      <c r="P4" s="52"/>
      <c r="Q4" s="52"/>
      <c r="R4" s="52"/>
      <c r="S4" s="52"/>
      <c r="T4" s="52"/>
      <c r="U4" s="35"/>
      <c r="V4" s="35"/>
      <c r="W4" s="35"/>
    </row>
    <row r="5" spans="1:23" ht="25.5" customHeight="1">
      <c r="A5" s="7"/>
      <c r="B5" s="6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9" t="s">
        <v>19</v>
      </c>
    </row>
    <row r="6" spans="1:23" ht="57.75" customHeight="1">
      <c r="A6" s="65" t="s">
        <v>0</v>
      </c>
      <c r="B6" s="65" t="s">
        <v>1</v>
      </c>
      <c r="C6" s="56" t="s">
        <v>24</v>
      </c>
      <c r="D6" s="67" t="s">
        <v>30</v>
      </c>
      <c r="E6" s="68"/>
      <c r="F6" s="68"/>
      <c r="G6" s="55"/>
      <c r="H6" s="65" t="s">
        <v>31</v>
      </c>
      <c r="I6" s="65" t="s">
        <v>32</v>
      </c>
      <c r="J6" s="65" t="s">
        <v>33</v>
      </c>
      <c r="K6" s="64" t="s">
        <v>34</v>
      </c>
      <c r="L6" s="64"/>
      <c r="M6" s="64"/>
      <c r="N6" s="64"/>
      <c r="O6" s="64"/>
      <c r="P6" s="64"/>
      <c r="Q6" s="64"/>
      <c r="R6" s="64"/>
      <c r="S6" s="64"/>
      <c r="T6" s="66" t="s">
        <v>39</v>
      </c>
      <c r="U6" s="65" t="s">
        <v>35</v>
      </c>
      <c r="V6" s="65" t="s">
        <v>40</v>
      </c>
      <c r="W6" s="65" t="s">
        <v>36</v>
      </c>
    </row>
    <row r="7" spans="1:23" ht="121.5" customHeight="1">
      <c r="A7" s="65"/>
      <c r="B7" s="65"/>
      <c r="C7" s="63"/>
      <c r="D7" s="9" t="s">
        <v>2</v>
      </c>
      <c r="E7" s="9" t="s">
        <v>3</v>
      </c>
      <c r="F7" s="9" t="s">
        <v>4</v>
      </c>
      <c r="G7" s="9" t="s">
        <v>5</v>
      </c>
      <c r="H7" s="65"/>
      <c r="I7" s="65"/>
      <c r="J7" s="65"/>
      <c r="K7" s="33" t="s">
        <v>5</v>
      </c>
      <c r="L7" s="9" t="s">
        <v>6</v>
      </c>
      <c r="M7" s="9" t="s">
        <v>7</v>
      </c>
      <c r="N7" s="9" t="s">
        <v>8</v>
      </c>
      <c r="O7" s="9" t="s">
        <v>9</v>
      </c>
      <c r="P7" s="9" t="s">
        <v>10</v>
      </c>
      <c r="Q7" s="9" t="s">
        <v>11</v>
      </c>
      <c r="R7" s="9" t="s">
        <v>12</v>
      </c>
      <c r="S7" s="9" t="s">
        <v>13</v>
      </c>
      <c r="T7" s="66"/>
      <c r="U7" s="65"/>
      <c r="V7" s="65"/>
      <c r="W7" s="65"/>
    </row>
    <row r="8" spans="1:23" ht="28.5" customHeight="1">
      <c r="A8" s="37"/>
      <c r="B8" s="10"/>
      <c r="C8" s="11"/>
      <c r="D8" s="12"/>
      <c r="E8" s="12"/>
      <c r="F8" s="12"/>
      <c r="G8" s="12"/>
      <c r="H8" s="10">
        <f>D8+E8+F8+G8</f>
        <v>0</v>
      </c>
      <c r="I8" s="13"/>
      <c r="J8" s="14">
        <f>H8*I8</f>
        <v>0</v>
      </c>
      <c r="K8" s="12">
        <v>1</v>
      </c>
      <c r="L8" s="12"/>
      <c r="M8" s="12"/>
      <c r="N8" s="12"/>
      <c r="O8" s="12"/>
      <c r="P8" s="12"/>
      <c r="Q8" s="12"/>
      <c r="R8" s="12"/>
      <c r="S8" s="12"/>
      <c r="T8" s="10">
        <f>L8+M8+N8+O8+P8+Q8+R8+S8</f>
        <v>0</v>
      </c>
      <c r="U8" s="13"/>
      <c r="V8" s="14">
        <f>T8*U8</f>
        <v>0</v>
      </c>
      <c r="W8" s="54">
        <f>V8+J8</f>
        <v>0</v>
      </c>
    </row>
    <row r="9" spans="1:23" ht="15" customHeight="1">
      <c r="A9" s="67" t="s">
        <v>18</v>
      </c>
      <c r="B9" s="75"/>
      <c r="C9" s="75"/>
      <c r="D9" s="17">
        <f>SUM(D8:D8)</f>
        <v>0</v>
      </c>
      <c r="E9" s="17">
        <f>SUM(E8:E8)</f>
        <v>0</v>
      </c>
      <c r="F9" s="17">
        <f>SUM(F8:F8)</f>
        <v>0</v>
      </c>
      <c r="G9" s="17">
        <f>SUM(G8:G8)</f>
        <v>0</v>
      </c>
      <c r="H9" s="17">
        <f>SUM(H8:H8)</f>
        <v>0</v>
      </c>
      <c r="I9" s="38" t="s">
        <v>15</v>
      </c>
      <c r="J9" s="17">
        <f aca="true" t="shared" si="0" ref="J9:T9">SUM(J8:J8)</f>
        <v>0</v>
      </c>
      <c r="K9" s="17">
        <f t="shared" si="0"/>
        <v>1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8" t="s">
        <v>15</v>
      </c>
      <c r="V9" s="19">
        <f>SUM(V8:V8)</f>
        <v>0</v>
      </c>
      <c r="W9" s="19">
        <f>V9+J9</f>
        <v>0</v>
      </c>
    </row>
    <row r="10" spans="1:23" ht="15" customHeight="1">
      <c r="A10" s="34"/>
      <c r="B10" s="10"/>
      <c r="C10" s="20"/>
      <c r="D10" s="21"/>
      <c r="E10" s="21"/>
      <c r="F10" s="21"/>
      <c r="G10" s="21"/>
      <c r="H10" s="22">
        <f>SUM(D10:G10)</f>
        <v>0</v>
      </c>
      <c r="I10" s="13"/>
      <c r="J10" s="14">
        <f>H10*I10</f>
        <v>0</v>
      </c>
      <c r="K10" s="21">
        <v>2</v>
      </c>
      <c r="L10" s="21"/>
      <c r="M10" s="21"/>
      <c r="N10" s="21"/>
      <c r="O10" s="21"/>
      <c r="P10" s="21"/>
      <c r="Q10" s="21"/>
      <c r="R10" s="21"/>
      <c r="S10" s="21"/>
      <c r="T10" s="22">
        <f>L10+M10+N10+O10+P10+Q10+R10+S10</f>
        <v>0</v>
      </c>
      <c r="U10" s="13"/>
      <c r="V10" s="14">
        <f>T10*U10</f>
        <v>0</v>
      </c>
      <c r="W10" s="36"/>
    </row>
    <row r="11" spans="1:24" ht="15" customHeight="1">
      <c r="A11" s="67" t="s">
        <v>20</v>
      </c>
      <c r="B11" s="68"/>
      <c r="C11" s="68"/>
      <c r="D11" s="23">
        <f>SUM(D10:D10)</f>
        <v>0</v>
      </c>
      <c r="E11" s="23">
        <f>SUM(E10:E10)</f>
        <v>0</v>
      </c>
      <c r="F11" s="23">
        <f>SUM(F10:F10)</f>
        <v>0</v>
      </c>
      <c r="G11" s="23">
        <f>SUM(G10:G10)</f>
        <v>0</v>
      </c>
      <c r="H11" s="23">
        <f>SUM(H10:H10)</f>
        <v>0</v>
      </c>
      <c r="I11" s="40" t="s">
        <v>15</v>
      </c>
      <c r="J11" s="24">
        <f aca="true" t="shared" si="1" ref="J11:T11">SUM(J10:J10)</f>
        <v>0</v>
      </c>
      <c r="K11" s="23">
        <f t="shared" si="1"/>
        <v>2</v>
      </c>
      <c r="L11" s="23">
        <f>SUM(L10:L10)</f>
        <v>0</v>
      </c>
      <c r="M11" s="23">
        <f>SUM(M10:M10)</f>
        <v>0</v>
      </c>
      <c r="N11" s="23">
        <f>SUM(N10:N10)</f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0</v>
      </c>
      <c r="U11" s="25" t="s">
        <v>15</v>
      </c>
      <c r="V11" s="24">
        <f>SUM(V10:V10)</f>
        <v>0</v>
      </c>
      <c r="W11" s="19">
        <f>V11+J11</f>
        <v>0</v>
      </c>
      <c r="X11" s="42"/>
    </row>
    <row r="12" spans="1:23" ht="15" customHeight="1">
      <c r="A12" s="73"/>
      <c r="B12" s="15"/>
      <c r="C12" s="20"/>
      <c r="D12" s="16"/>
      <c r="E12" s="16"/>
      <c r="F12" s="16"/>
      <c r="G12" s="16"/>
      <c r="H12" s="22">
        <f>SUM(D12:G12)</f>
        <v>0</v>
      </c>
      <c r="I12" s="13"/>
      <c r="J12" s="14">
        <f>H12*I12</f>
        <v>0</v>
      </c>
      <c r="K12" s="16">
        <v>2</v>
      </c>
      <c r="L12" s="16"/>
      <c r="M12" s="16"/>
      <c r="N12" s="16"/>
      <c r="O12" s="16"/>
      <c r="P12" s="16"/>
      <c r="Q12" s="16"/>
      <c r="R12" s="16"/>
      <c r="S12" s="16"/>
      <c r="T12" s="10">
        <f>L12+M12+N12+O12+P12+Q12+R12+S12</f>
        <v>0</v>
      </c>
      <c r="U12" s="13"/>
      <c r="V12" s="14">
        <f>T12*U12</f>
        <v>0</v>
      </c>
      <c r="W12" s="76"/>
    </row>
    <row r="13" spans="1:23" ht="15" customHeight="1">
      <c r="A13" s="73"/>
      <c r="B13" s="15"/>
      <c r="C13" s="20"/>
      <c r="D13" s="16"/>
      <c r="E13" s="16"/>
      <c r="F13" s="16"/>
      <c r="G13" s="16"/>
      <c r="H13" s="22">
        <f>SUM(D13:G13)</f>
        <v>0</v>
      </c>
      <c r="I13" s="13"/>
      <c r="J13" s="14">
        <f>H13*I13</f>
        <v>0</v>
      </c>
      <c r="K13" s="16">
        <v>18</v>
      </c>
      <c r="L13" s="16"/>
      <c r="M13" s="16"/>
      <c r="N13" s="16"/>
      <c r="O13" s="16"/>
      <c r="P13" s="16"/>
      <c r="Q13" s="16"/>
      <c r="R13" s="16"/>
      <c r="S13" s="16"/>
      <c r="T13" s="10">
        <f>L13+M13+N13+O13+P13+Q13+R13+S13</f>
        <v>0</v>
      </c>
      <c r="U13" s="13"/>
      <c r="V13" s="14">
        <f>T13*U13</f>
        <v>0</v>
      </c>
      <c r="W13" s="76"/>
    </row>
    <row r="14" spans="1:23" ht="15" customHeight="1">
      <c r="A14" s="74"/>
      <c r="B14" s="15"/>
      <c r="C14" s="20"/>
      <c r="D14" s="16"/>
      <c r="E14" s="16"/>
      <c r="F14" s="16"/>
      <c r="G14" s="16"/>
      <c r="H14" s="22">
        <f>SUM(D14:G14)</f>
        <v>0</v>
      </c>
      <c r="I14" s="13"/>
      <c r="J14" s="14">
        <f>H14*I14</f>
        <v>0</v>
      </c>
      <c r="K14" s="16">
        <v>9</v>
      </c>
      <c r="L14" s="16"/>
      <c r="M14" s="16"/>
      <c r="N14" s="16"/>
      <c r="O14" s="16"/>
      <c r="P14" s="16"/>
      <c r="Q14" s="16"/>
      <c r="R14" s="16"/>
      <c r="S14" s="16"/>
      <c r="T14" s="10">
        <f>L14+M14+N14+O14+P14+Q14+R14+S14</f>
        <v>0</v>
      </c>
      <c r="U14" s="13"/>
      <c r="V14" s="14">
        <f>T14*U14</f>
        <v>0</v>
      </c>
      <c r="W14" s="76"/>
    </row>
    <row r="15" spans="1:23" ht="15" customHeight="1">
      <c r="A15" s="67" t="s">
        <v>21</v>
      </c>
      <c r="B15" s="68"/>
      <c r="C15" s="68"/>
      <c r="D15" s="28">
        <f>SUM(D12:D14)</f>
        <v>0</v>
      </c>
      <c r="E15" s="28">
        <f>SUM(E12:E14)</f>
        <v>0</v>
      </c>
      <c r="F15" s="28">
        <f>SUM(F12:F14)</f>
        <v>0</v>
      </c>
      <c r="G15" s="28">
        <f>SUM(G12:G14)</f>
        <v>0</v>
      </c>
      <c r="H15" s="28">
        <f>SUM(H12:H14)</f>
        <v>0</v>
      </c>
      <c r="I15" s="28">
        <f aca="true" t="shared" si="2" ref="I15:S15">SUM(I12:I14)</f>
        <v>0</v>
      </c>
      <c r="J15" s="28">
        <f t="shared" si="2"/>
        <v>0</v>
      </c>
      <c r="K15" s="28">
        <f t="shared" si="2"/>
        <v>29</v>
      </c>
      <c r="L15" s="28">
        <f t="shared" si="2"/>
        <v>0</v>
      </c>
      <c r="M15" s="28">
        <f t="shared" si="2"/>
        <v>0</v>
      </c>
      <c r="N15" s="28">
        <f t="shared" si="2"/>
        <v>0</v>
      </c>
      <c r="O15" s="17">
        <f t="shared" si="2"/>
        <v>0</v>
      </c>
      <c r="P15" s="17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7">
        <f>SUM(T14:T14)</f>
        <v>0</v>
      </c>
      <c r="U15" s="5" t="s">
        <v>15</v>
      </c>
      <c r="V15" s="29">
        <f>SUM(V12:V14)</f>
        <v>0</v>
      </c>
      <c r="W15" s="19">
        <f>V15+J15</f>
        <v>0</v>
      </c>
    </row>
    <row r="16" spans="1:23" s="3" customFormat="1" ht="67.5" customHeight="1">
      <c r="A16" s="9" t="s">
        <v>22</v>
      </c>
      <c r="B16" s="31"/>
      <c r="C16" s="31" t="s">
        <v>16</v>
      </c>
      <c r="D16" s="12">
        <v>0</v>
      </c>
      <c r="E16" s="12"/>
      <c r="F16" s="12"/>
      <c r="G16" s="12"/>
      <c r="H16" s="10">
        <f>SUM(D16:G16)</f>
        <v>0</v>
      </c>
      <c r="I16" s="13"/>
      <c r="J16" s="26">
        <f>I16*H16</f>
        <v>0</v>
      </c>
      <c r="K16" s="12">
        <v>180</v>
      </c>
      <c r="L16" s="12"/>
      <c r="M16" s="12"/>
      <c r="N16" s="12"/>
      <c r="O16" s="12"/>
      <c r="P16" s="12"/>
      <c r="Q16" s="12"/>
      <c r="R16" s="12"/>
      <c r="S16" s="12"/>
      <c r="T16" s="10">
        <f>L16+M16+N16+O16+P16+Q16+R16+S16</f>
        <v>0</v>
      </c>
      <c r="U16" s="13"/>
      <c r="V16" s="26">
        <f>U16*T16</f>
        <v>0</v>
      </c>
      <c r="W16" s="26"/>
    </row>
    <row r="17" spans="1:23" s="3" customFormat="1" ht="15" customHeight="1">
      <c r="A17" s="56" t="s">
        <v>14</v>
      </c>
      <c r="B17" s="57"/>
      <c r="C17" s="58"/>
      <c r="D17" s="49">
        <f>D16</f>
        <v>0</v>
      </c>
      <c r="E17" s="49">
        <f>E16</f>
        <v>0</v>
      </c>
      <c r="F17" s="49">
        <f>F16</f>
        <v>0</v>
      </c>
      <c r="G17" s="49">
        <f>G16</f>
        <v>0</v>
      </c>
      <c r="H17" s="49">
        <f>H16</f>
        <v>0</v>
      </c>
      <c r="I17" s="50" t="s">
        <v>15</v>
      </c>
      <c r="J17" s="27">
        <f aca="true" t="shared" si="3" ref="J17:T17">J16</f>
        <v>0</v>
      </c>
      <c r="K17" s="49">
        <f t="shared" si="3"/>
        <v>180</v>
      </c>
      <c r="L17" s="49">
        <f t="shared" si="3"/>
        <v>0</v>
      </c>
      <c r="M17" s="49">
        <f t="shared" si="3"/>
        <v>0</v>
      </c>
      <c r="N17" s="49">
        <f t="shared" si="3"/>
        <v>0</v>
      </c>
      <c r="O17" s="49">
        <f t="shared" si="3"/>
        <v>0</v>
      </c>
      <c r="P17" s="49">
        <f t="shared" si="3"/>
        <v>0</v>
      </c>
      <c r="Q17" s="49">
        <f t="shared" si="3"/>
        <v>0</v>
      </c>
      <c r="R17" s="49">
        <f t="shared" si="3"/>
        <v>0</v>
      </c>
      <c r="S17" s="49">
        <f t="shared" si="3"/>
        <v>0</v>
      </c>
      <c r="T17" s="49">
        <f t="shared" si="3"/>
        <v>0</v>
      </c>
      <c r="U17" s="50" t="s">
        <v>15</v>
      </c>
      <c r="V17" s="27">
        <f>V16</f>
        <v>0</v>
      </c>
      <c r="W17" s="27">
        <f>W16</f>
        <v>0</v>
      </c>
    </row>
    <row r="18" spans="1:23" ht="15.75">
      <c r="A18" s="59" t="s">
        <v>37</v>
      </c>
      <c r="B18" s="59"/>
      <c r="C18" s="59"/>
      <c r="D18" s="41">
        <f>D9+D11+D15+D17</f>
        <v>0</v>
      </c>
      <c r="E18" s="41">
        <f>E9+E11+E15+E17</f>
        <v>0</v>
      </c>
      <c r="F18" s="41">
        <f>F9+F11+F15+F17</f>
        <v>0</v>
      </c>
      <c r="G18" s="41">
        <f>G9+G11+G15+G17</f>
        <v>0</v>
      </c>
      <c r="H18" s="41">
        <f>H9+H11+H15+H17</f>
        <v>0</v>
      </c>
      <c r="I18" s="30" t="s">
        <v>15</v>
      </c>
      <c r="J18" s="41">
        <f>J9+J11+J15+J17</f>
        <v>0</v>
      </c>
      <c r="K18" s="30" t="e">
        <f>K9+K11+K15+#REF!+K17+#REF!</f>
        <v>#REF!</v>
      </c>
      <c r="L18" s="41">
        <f>L9+L11+L15+L17</f>
        <v>0</v>
      </c>
      <c r="M18" s="41">
        <f>M9+M11+M15+M17</f>
        <v>0</v>
      </c>
      <c r="N18" s="41">
        <f>N9+N11+N15+N17</f>
        <v>0</v>
      </c>
      <c r="O18" s="30">
        <f aca="true" t="shared" si="4" ref="O18:T18">O9+O11+O15+O17</f>
        <v>0</v>
      </c>
      <c r="P18" s="30">
        <f t="shared" si="4"/>
        <v>0</v>
      </c>
      <c r="Q18" s="30">
        <f t="shared" si="4"/>
        <v>0</v>
      </c>
      <c r="R18" s="30">
        <f t="shared" si="4"/>
        <v>0</v>
      </c>
      <c r="S18" s="30">
        <f t="shared" si="4"/>
        <v>0</v>
      </c>
      <c r="T18" s="30">
        <f t="shared" si="4"/>
        <v>0</v>
      </c>
      <c r="U18" s="5" t="s">
        <v>15</v>
      </c>
      <c r="V18" s="26">
        <f>V9+V11+V15+V17</f>
        <v>0</v>
      </c>
      <c r="W18" s="26">
        <f>W9+W11+W15+W17</f>
        <v>0</v>
      </c>
    </row>
    <row r="19" spans="1:23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3.5">
      <c r="A20" s="60" t="s">
        <v>23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15">
      <c r="A21" s="7"/>
      <c r="B21" s="6"/>
      <c r="C21" s="3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>
      <c r="A22" s="43" t="s">
        <v>25</v>
      </c>
      <c r="B22" s="44"/>
      <c r="C22" s="45"/>
      <c r="D22" s="44"/>
      <c r="E22" s="44"/>
      <c r="F22" s="44"/>
      <c r="G22" s="44"/>
      <c r="H22" s="44"/>
      <c r="I22" s="44"/>
      <c r="J22" s="44"/>
      <c r="K22" s="44"/>
      <c r="L22" s="44" t="s">
        <v>26</v>
      </c>
      <c r="M22" s="44"/>
      <c r="N22" s="44"/>
      <c r="O22" s="44"/>
      <c r="P22" s="44"/>
      <c r="Q22" s="44"/>
      <c r="R22" s="44"/>
      <c r="S22" s="44"/>
      <c r="T22" s="44" t="s">
        <v>27</v>
      </c>
      <c r="U22" s="44"/>
      <c r="V22" s="6"/>
      <c r="W22" s="6"/>
    </row>
    <row r="23" spans="1:21" ht="38.25">
      <c r="A23" s="46" t="s">
        <v>28</v>
      </c>
      <c r="B23" s="47"/>
      <c r="C23" s="48"/>
      <c r="D23" s="47"/>
      <c r="E23" s="47"/>
      <c r="F23" s="47"/>
      <c r="G23" s="47"/>
      <c r="H23" s="62"/>
      <c r="I23" s="62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6" t="s">
        <v>28</v>
      </c>
      <c r="U23" s="3"/>
    </row>
    <row r="24" ht="12.75">
      <c r="V24" s="53"/>
    </row>
  </sheetData>
  <sheetProtection/>
  <mergeCells count="24">
    <mergeCell ref="A1:W1"/>
    <mergeCell ref="A15:C15"/>
    <mergeCell ref="W12:W14"/>
    <mergeCell ref="A11:C11"/>
    <mergeCell ref="W6:W7"/>
    <mergeCell ref="A6:A7"/>
    <mergeCell ref="D6:F6"/>
    <mergeCell ref="V6:V7"/>
    <mergeCell ref="D4:J4"/>
    <mergeCell ref="A2:C2"/>
    <mergeCell ref="A12:A14"/>
    <mergeCell ref="H6:H7"/>
    <mergeCell ref="A9:C9"/>
    <mergeCell ref="U6:U7"/>
    <mergeCell ref="A17:C17"/>
    <mergeCell ref="A18:C18"/>
    <mergeCell ref="A20:W20"/>
    <mergeCell ref="H23:I23"/>
    <mergeCell ref="C6:C7"/>
    <mergeCell ref="K6:S6"/>
    <mergeCell ref="I6:I7"/>
    <mergeCell ref="J6:J7"/>
    <mergeCell ref="B6:B7"/>
    <mergeCell ref="T6:T7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 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Gheorghiu Cristina-Elena</cp:lastModifiedBy>
  <cp:lastPrinted>2015-05-07T14:35:09Z</cp:lastPrinted>
  <dcterms:created xsi:type="dcterms:W3CDTF">2015-04-07T06:41:03Z</dcterms:created>
  <dcterms:modified xsi:type="dcterms:W3CDTF">2018-04-04T07:42:33Z</dcterms:modified>
  <cp:category/>
  <cp:version/>
  <cp:contentType/>
  <cp:contentStatus/>
</cp:coreProperties>
</file>